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62"/>
  <c r="C43"/>
  <c r="A1" i="59" l="1"/>
  <c r="A1" i="64" s="1"/>
  <c r="A1" i="63" l="1"/>
  <c r="E1" i="62" l="1"/>
  <c r="E2"/>
  <c r="E3"/>
  <c r="D113" l="1"/>
  <c r="C113"/>
  <c r="D43" l="1"/>
  <c r="E1" i="61" l="1"/>
  <c r="H1" i="59"/>
  <c r="E3" i="61"/>
  <c r="E2"/>
  <c r="E3" i="60"/>
  <c r="C30" i="64" l="1"/>
  <c r="C7"/>
  <c r="C39" s="1"/>
  <c r="C15" i="63"/>
  <c r="C7"/>
  <c r="C20" s="1"/>
  <c r="H3" i="65"/>
  <c r="H2"/>
  <c r="H1"/>
  <c r="E2" i="60"/>
  <c r="E1"/>
  <c r="H3" i="59"/>
  <c r="H2"/>
  <c r="A3" i="65"/>
  <c r="A1"/>
  <c r="A3" i="59"/>
  <c r="A3" i="61" s="1"/>
  <c r="E14" i="59"/>
  <c r="F14" s="1"/>
  <c r="G14" s="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<sst xmlns="http://schemas.openxmlformats.org/spreadsheetml/2006/main" count="932" uniqueCount="662">
  <si>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</si>
  <si>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</si>
  <si>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</si>
  <si>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</si>
  <si>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</si>
  <si>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</si>
  <si>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</si>
  <si>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</si>
  <si>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</si>
  <si>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</si>
  <si>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</si>
  <si>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</si>
  <si>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</si>
  <si>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</si>
  <si>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</si>
  <si>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</si>
  <si>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</si>
  <si>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</si>
  <si>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</si>
  <si>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</si>
  <si>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</si>
  <si>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</si>
  <si>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</si>
  <si>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</si>
  <si>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</si>
  <si>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</si>
  <si>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</si>
  <si>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</si>
  <si>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</si>
  <si>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</si>
  <si>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</si>
  <si>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</si>
  <si>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</si>
  <si>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</si>
  <si>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</si>
  <si>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</si>
  <si>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</si>
  <si>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</si>
  <si>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</si>
  <si>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</si>
  <si>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</si>
  <si>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</si>
  <si>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</si>
  <si>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</si>
  <si>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</si>
  <si>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</si>
  <si>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</si>
  <si>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</si>
  <si>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</si>
  <si>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</si>
  <si>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</si>
  <si>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</si>
  <si>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</si>
  <si>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</si>
  <si>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</si>
  <si>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</si>
  <si>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</si>
  <si>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</si>
  <si>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</si>
  <si>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</si>
  <si>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</si>
  <si>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</si>
  <si>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</si>
  <si>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</si>
  <si>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</si>
  <si>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</si>
  <si>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</si>
  <si>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</si>
  <si>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</si>
  <si>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</si>
  <si>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</si>
  <si>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</si>
  <si>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</si>
  <si>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</si>
  <si>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</si>
  <si>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</si>
  <si>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</si>
  <si>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</si>
  <si>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</si>
  <si>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</si>
  <si>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</si>
  <si>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</si>
  <si>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</si>
  <si>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</si>
  <si>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</si>
  <si>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</si>
  <si>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</si>
  <si>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</si>
  <si>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</si>
  <si>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</si>
  <si>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</si>
  <si>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</si>
  <si>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</si>
  <si>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</si>
  <si>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</si>
  <si>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</si>
  <si>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</si>
  <si>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</si>
  <si>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</si>
  <si>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</si>
  <si>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</si>
  <si>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</si>
  <si>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</si>
  <si>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</si>
  <si>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</si>
  <si>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</si>
  <si>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</si>
  <si>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</si>
  <si>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</si>
  <si>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</si>
  <si>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</si>
  <si>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</si>
  <si>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</si>
  <si>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</si>
  <si>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</si>
  <si>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</si>
  <si>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</si>
  <si>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</si>
  <si>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</si>
  <si>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</si>
  <si>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</si>
  <si>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</si>
  <si>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</si>
  <si>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</si>
  <si>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</si>
  <si>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</si>
  <si>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</si>
  <si>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</si>
  <si>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</si>
  <si>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</si>
  <si>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</si>
  <si>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</si>
  <si>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</si>
  <si>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</si>
  <si>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</si>
  <si>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</si>
  <si>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</si>
  <si>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</si>
  <si>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</si>
  <si>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</si>
  <si>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</si>
  <si>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</si>
  <si>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</si>
  <si>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</si>
  <si>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</si>
  <si>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</si>
  <si>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</si>
  <si>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</si>
  <si>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</si>
  <si>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</si>
  <si>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</si>
  <si>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</si>
  <si>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</si>
  <si>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</si>
  <si>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</si>
  <si>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</si>
  <si>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</si>
  <si>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</si>
  <si>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</si>
  <si>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</si>
  <si>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</si>
  <si>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</si>
  <si>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</si>
  <si>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</si>
  <si>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</si>
  <si>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</si>
  <si>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</si>
  <si>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</si>
  <si>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</si>
  <si>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</si>
  <si>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</si>
  <si>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</si>
  <si>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</si>
  <si>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</si>
  <si>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</si>
  <si>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</si>
  <si>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</si>
  <si>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</si>
  <si>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</si>
  <si>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</si>
  <si>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</si>
  <si>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</si>
  <si>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</si>
  <si>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</si>
  <si>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</si>
  <si>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</si>
  <si>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</si>
  <si>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</si>
  <si>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</si>
  <si>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</si>
  <si>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</si>
  <si>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</si>
  <si>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</si>
  <si>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</si>
  <si>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</si>
  <si>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</si>
  <si>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</si>
  <si>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</si>
  <si>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</si>
  <si>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</si>
  <si>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</si>
  <si>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</si>
  <si>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</si>
  <si>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</si>
  <si>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</si>
  <si>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</si>
  <si>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</si>
  <si>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</si>
  <si>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</si>
  <si>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</si>
  <si>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</si>
  <si>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</si>
  <si>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</si>
  <si>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</si>
  <si>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</si>
  <si>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</si>
  <si>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</si>
  <si>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</si>
  <si>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</si>
  <si>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</si>
  <si>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</si>
  <si>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</si>
  <si>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</si>
  <si>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</si>
  <si>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</si>
  <si>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</si>
  <si>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</si>
  <si>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</si>
  <si>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</si>
  <si>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</si>
  <si>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</si>
  <si>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</si>
  <si>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</si>
  <si>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</si>
  <si>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</si>
  <si>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</si>
  <si>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</si>
  <si>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</si>
  <si>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</si>
  <si>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</si>
  <si>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</si>
  <si>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</si>
  <si>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</si>
  <si>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</si>
  <si>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</si>
  <si>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</si>
  <si>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</si>
  <si>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</si>
  <si>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</si>
  <si>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</si>
  <si>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</si>
  <si>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</si>
  <si>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</si>
  <si>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</si>
  <si>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</si>
  <si>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</si>
  <si>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</si>
  <si>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</si>
  <si>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</si>
  <si>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</si>
  <si>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</si>
  <si>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</si>
  <si>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</si>
  <si>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</si>
  <si>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</si>
  <si>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</si>
  <si>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</si>
  <si>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</si>
  <si>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</si>
  <si>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</si>
  <si>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</si>
  <si>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</si>
  <si>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</si>
  <si>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</si>
  <si>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</si>
  <si>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</si>
  <si>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</si>
  <si>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</si>
  <si>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</si>
  <si>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</si>
  <si>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</si>
  <si>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</si>
  <si>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</si>
  <si>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</si>
  <si>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</si>
  <si>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</si>
  <si>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</si>
  <si>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</si>
  <si>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</si>
  <si>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</si>
  <si>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</si>
  <si>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</si>
  <si>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</si>
  <si>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</si>
  <si>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</si>
  <si>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</si>
  <si>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</si>
  <si>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</si>
  <si>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</si>
  <si>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</si>
  <si>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</si>
  <si>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</si>
  <si>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</si>
  <si>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</si>
  <si>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</si>
  <si>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</si>
  <si>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</si>
  <si>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</si>
  <si>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</si>
  <si>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</si>
  <si>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</si>
  <si>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</si>
  <si>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</si>
  <si>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</si>
  <si>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</si>
  <si>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</si>
  <si>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</si>
  <si>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</si>
  <si>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</si>
  <si>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</si>
  <si>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</si>
  <si>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</si>
  <si>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</si>
  <si>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</si>
  <si>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</si>
  <si>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</si>
  <si>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</si>
  <si>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</si>
  <si>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</si>
  <si>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</si>
  <si>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</si>
  <si>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</si>
  <si>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</si>
  <si>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</si>
  <si>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</si>
  <si>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</si>
  <si>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</si>
  <si>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</si>
  <si>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</si>
  <si>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</si>
  <si>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</si>
  <si>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</si>
  <si>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</si>
  <si>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</si>
  <si>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</si>
  <si>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</si>
  <si>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</si>
  <si>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</si>
  <si>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</si>
  <si>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</si>
  <si>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</si>
  <si>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</si>
  <si>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</si>
  <si>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</si>
  <si>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</si>
  <si>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</si>
  <si>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</si>
  <si>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</si>
  <si>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</si>
  <si>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</si>
  <si>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</si>
  <si>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</si>
  <si>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</si>
  <si>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</si>
  <si>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</si>
  <si>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</si>
  <si>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</si>
  <si>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</si>
  <si>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</si>
  <si>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</si>
  <si>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</si>
  <si>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</si>
  <si>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</si>
  <si>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</si>
  <si>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</si>
  <si>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</si>
  <si>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</si>
  <si>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</si>
  <si>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</si>
  <si>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</si>
  <si>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</si>
  <si>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</si>
  <si>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</si>
  <si>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</si>
  <si>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</si>
  <si>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</si>
  <si>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</si>
  <si>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</si>
  <si>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</si>
  <si>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</si>
  <si>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</si>
  <si>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</si>
  <si>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</si>
  <si>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</si>
  <si>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</si>
  <si>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</si>
  <si>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</si>
  <si>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</si>
  <si>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</si>
  <si>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</si>
  <si>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</si>
  <si>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</si>
  <si>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</si>
  <si>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</si>
  <si>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</si>
  <si>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</si>
  <si>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</si>
  <si>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</si>
  <si>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</si>
  <si>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</si>
  <si>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</si>
  <si>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</si>
  <si>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</si>
  <si>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</si>
  <si>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</si>
  <si>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</si>
  <si>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</si>
  <si>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</si>
  <si>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</si>
  <si>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</si>
  <si>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</si>
  <si>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</si>
  <si>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</si>
  <si>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</si>
  <si>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</si>
  <si>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</si>
  <si>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</si>
  <si>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</si>
  <si>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</si>
  <si>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</si>
  <si>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</si>
  <si>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</si>
  <si>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</si>
  <si>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</si>
  <si>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</si>
  <si>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</si>
  <si>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</si>
  <si>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</si>
  <si>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</si>
  <si>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</si>
  <si>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</si>
  <si>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</si>
  <si>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</si>
  <si>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</si>
  <si>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</si>
  <si>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</si>
  <si>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</si>
  <si>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</si>
  <si>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</si>
  <si>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</si>
  <si>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</si>
  <si>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</si>
  <si>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</si>
  <si>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</si>
  <si>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</si>
  <si>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</si>
  <si>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</si>
  <si>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</si>
  <si>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</si>
  <si>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</si>
  <si>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</si>
  <si>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</si>
  <si>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</si>
  <si>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</si>
  <si>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</si>
  <si>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</si>
  <si>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</si>
  <si>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</si>
  <si>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</si>
  <si>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</si>
  <si>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</si>
  <si>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</si>
  <si>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</si>
  <si>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</si>
  <si>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</si>
  <si>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</si>
  <si>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</si>
  <si>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</si>
  <si>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</si>
  <si>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</si>
  <si>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</si>
  <si>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</si>
  <si>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</si>
  <si>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</si>
  <si>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</si>
  <si>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</si>
  <si>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</si>
  <si>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</si>
  <si>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</si>
  <si>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</si>
  <si>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</si>
  <si>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</si>
  <si>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</si>
  <si>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</si>
  <si>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</si>
  <si>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</si>
  <si>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</si>
  <si>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</si>
  <si>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</si>
  <si>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</si>
  <si>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</si>
  <si>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</si>
  <si>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</si>
  <si>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</si>
  <si>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</si>
  <si>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</si>
  <si>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</si>
  <si>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</si>
  <si>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</si>
  <si>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</si>
  <si>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</si>
  <si>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</si>
  <si>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</si>
  <si>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</si>
  <si>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</si>
  <si>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</si>
  <si>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</si>
  <si>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</si>
  <si>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</si>
  <si>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</si>
  <si>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</si>
  <si>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</si>
  <si>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</si>
  <si>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</si>
  <si>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</si>
  <si>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</si>
  <si>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</si>
  <si>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</si>
  <si>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</si>
  <si>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</si>
  <si>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</si>
  <si>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</si>
  <si>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</si>
  <si>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</si>
  <si>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</si>
  <si>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</si>
  <si>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</si>
  <si>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</si>
  <si>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</si>
  <si>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</si>
  <si>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</si>
  <si>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</si>
  <si>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</si>
  <si>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</si>
  <si>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</si>
  <si>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</si>
  <si>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</si>
  <si>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</si>
  <si>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</si>
  <si>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</si>
  <si>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</si>
  <si>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</si>
  <si>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</si>
  <si>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</si>
  <si>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</si>
  <si>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</si>
  <si>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</si>
  <si>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</si>
  <si>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</si>
  <si>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</si>
  <si>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</si>
  <si>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</si>
  <si>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</si>
  <si>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</si>
  <si>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</si>
  <si>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</si>
  <si>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</si>
  <si>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</si>
  <si>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</si>
  <si>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</si>
  <si>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</si>
  <si>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</si>
  <si>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</si>
  <si>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</si>
  <si>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</si>
  <si>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</si>
  <si>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</si>
  <si>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</si>
  <si>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</si>
  <si>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</si>
  <si>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</si>
  <si>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</si>
  <si>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</si>
  <si>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</si>
  <si>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</si>
  <si>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</si>
  <si>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</si>
  <si>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</si>
  <si>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</si>
  <si>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</si>
  <si>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</si>
  <si>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</si>
  <si>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</si>
  <si>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</si>
  <si>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</si>
  <si>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</si>
  <si>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</si>
  <si>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</si>
  <si>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</si>
  <si>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</si>
  <si>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</si>
  <si>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</si>
  <si>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</si>
  <si>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</si>
  <si>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</si>
  <si>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</si>
  <si>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</si>
  <si>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</si>
  <si>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</si>
  <si>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</si>
  <si>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</si>
  <si>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</si>
  <si>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</si>
  <si>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</si>
  <si>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</si>
  <si>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</si>
  <si>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</si>
  <si>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</si>
  <si>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</si>
  <si>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</si>
  <si>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</si>
  <si>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</si>
  <si>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</si>
  <si>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</si>
  <si>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</si>
  <si>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</si>
  <si>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</si>
  <si>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</si>
  <si>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</si>
  <si>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</si>
  <si>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</si>
  <si>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</si>
  <si>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</si>
  <si>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</si>
  <si>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</si>
  <si>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</si>
  <si>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</si>
  <si>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</si>
  <si>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</si>
  <si>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</si>
  <si>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</si>
  <si>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</si>
  <si>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</si>
  <si>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</si>
  <si>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</si>
  <si>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</si>
  <si>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</si>
  <si>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</si>
  <si>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</si>
  <si>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</si>
  <si>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</si>
  <si>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</si>
  <si>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Correspondiente del 01 de Enero al 30 de Junio 2021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</si>
  <si>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</si>
  <si>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</si>
  <si>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 xml:space="preserve">           Directora Administrativa y Financiera  del                                                                            Director General del </t>
  </si>
  <si>
    <t xml:space="preserve">                  María Zuli Ramos Rodríguez                                                                                           José Martín López Ramírez </t>
  </si>
  <si>
    <t>LINEA RECTA</t>
  </si>
  <si>
    <t>ANUAL</t>
  </si>
  <si>
    <t>10% Y 30%</t>
  </si>
  <si>
    <t>aportaciones</t>
  </si>
  <si>
    <t>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</si>
</sst>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27" activePane="bottomLeft" state="frozen"/>
      <selection activeCell="A14" sqref="A14:B14"/>
      <selection pane="bottomLeft" activeCell="D46" sqref="D46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51" t="s">
        <v>651</v>
      </c>
      <c r="B1" s="151"/>
      <c r="C1" s="36" t="s">
        <v>179</v>
      </c>
      <c r="D1" s="37">
        <v>2021</v>
      </c>
    </row>
    <row r="2" spans="1:4">
      <c r="A2" s="152" t="s">
        <v>485</v>
      </c>
      <c r="B2" s="152"/>
      <c r="C2" s="36" t="s">
        <v>181</v>
      </c>
      <c r="D2" s="39" t="s">
        <v>606</v>
      </c>
    </row>
    <row r="3" spans="1:4">
      <c r="A3" s="153" t="s">
        <v>652</v>
      </c>
      <c r="B3" s="153"/>
      <c r="C3" s="36" t="s">
        <v>182</v>
      </c>
      <c r="D3" s="37">
        <v>2</v>
      </c>
    </row>
    <row r="4" spans="1:4">
      <c r="A4" s="130" t="s">
        <v>650</v>
      </c>
      <c r="B4" s="130"/>
      <c r="C4" s="131"/>
      <c r="D4" s="132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5"/>
    </row>
    <row r="12" spans="1:4">
      <c r="A12" s="64" t="s">
        <v>5</v>
      </c>
      <c r="B12" s="65" t="s">
        <v>6</v>
      </c>
      <c r="C12" s="125"/>
    </row>
    <row r="13" spans="1:4">
      <c r="A13" s="64" t="s">
        <v>133</v>
      </c>
      <c r="B13" s="65" t="s">
        <v>601</v>
      </c>
      <c r="C13" s="125"/>
    </row>
    <row r="14" spans="1:4">
      <c r="A14" s="64" t="s">
        <v>7</v>
      </c>
      <c r="B14" s="65" t="s">
        <v>597</v>
      </c>
      <c r="C14" s="125"/>
    </row>
    <row r="15" spans="1:4">
      <c r="A15" s="64" t="s">
        <v>8</v>
      </c>
      <c r="B15" s="65" t="s">
        <v>132</v>
      </c>
      <c r="C15" s="125"/>
    </row>
    <row r="16" spans="1:4">
      <c r="A16" s="64" t="s">
        <v>9</v>
      </c>
      <c r="B16" s="65" t="s">
        <v>10</v>
      </c>
      <c r="C16" s="125"/>
    </row>
    <row r="17" spans="1:3">
      <c r="A17" s="64" t="s">
        <v>11</v>
      </c>
      <c r="B17" s="65" t="s">
        <v>12</v>
      </c>
      <c r="C17" s="125"/>
    </row>
    <row r="18" spans="1:3">
      <c r="A18" s="64" t="s">
        <v>13</v>
      </c>
      <c r="B18" s="65" t="s">
        <v>14</v>
      </c>
      <c r="C18" s="125"/>
    </row>
    <row r="19" spans="1:3">
      <c r="A19" s="64" t="s">
        <v>15</v>
      </c>
      <c r="B19" s="65" t="s">
        <v>16</v>
      </c>
      <c r="C19" s="125"/>
    </row>
    <row r="20" spans="1:3">
      <c r="A20" s="64" t="s">
        <v>17</v>
      </c>
      <c r="B20" s="65" t="s">
        <v>598</v>
      </c>
      <c r="C20" s="125"/>
    </row>
    <row r="21" spans="1:3">
      <c r="A21" s="64" t="s">
        <v>18</v>
      </c>
      <c r="B21" s="65" t="s">
        <v>19</v>
      </c>
      <c r="C21" s="125"/>
    </row>
    <row r="22" spans="1:3">
      <c r="A22" s="64" t="s">
        <v>20</v>
      </c>
      <c r="B22" s="65" t="s">
        <v>168</v>
      </c>
      <c r="C22" s="125"/>
    </row>
    <row r="23" spans="1:3">
      <c r="A23" s="64" t="s">
        <v>21</v>
      </c>
      <c r="B23" s="65" t="s">
        <v>22</v>
      </c>
      <c r="C23" s="125"/>
    </row>
    <row r="24" spans="1:3">
      <c r="A24" s="64" t="s">
        <v>569</v>
      </c>
      <c r="B24" s="65" t="s">
        <v>292</v>
      </c>
      <c r="C24" s="125"/>
    </row>
    <row r="25" spans="1:3">
      <c r="A25" s="64" t="s">
        <v>570</v>
      </c>
      <c r="B25" s="65" t="s">
        <v>572</v>
      </c>
      <c r="C25" s="125"/>
    </row>
    <row r="26" spans="1:3">
      <c r="A26" s="64" t="s">
        <v>571</v>
      </c>
      <c r="B26" s="65" t="s">
        <v>329</v>
      </c>
      <c r="C26" s="125"/>
    </row>
    <row r="27" spans="1:3">
      <c r="A27" s="64" t="s">
        <v>573</v>
      </c>
      <c r="B27" s="65" t="s">
        <v>346</v>
      </c>
      <c r="C27" s="125"/>
    </row>
    <row r="28" spans="1:3">
      <c r="A28" s="64" t="s">
        <v>23</v>
      </c>
      <c r="B28" s="65" t="s">
        <v>24</v>
      </c>
      <c r="C28" s="125"/>
    </row>
    <row r="29" spans="1:3">
      <c r="A29" s="64" t="s">
        <v>25</v>
      </c>
      <c r="B29" s="65" t="s">
        <v>26</v>
      </c>
      <c r="C29" s="125"/>
    </row>
    <row r="30" spans="1:3">
      <c r="A30" s="64" t="s">
        <v>27</v>
      </c>
      <c r="B30" s="65" t="s">
        <v>28</v>
      </c>
      <c r="C30" s="125"/>
    </row>
    <row r="31" spans="1:3">
      <c r="A31" s="64" t="s">
        <v>29</v>
      </c>
      <c r="B31" s="65" t="s">
        <v>30</v>
      </c>
      <c r="C31" s="125"/>
    </row>
    <row r="32" spans="1:3">
      <c r="A32" s="64" t="s">
        <v>76</v>
      </c>
      <c r="B32" s="65" t="s">
        <v>77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54" t="s">
        <v>649</v>
      </c>
      <c r="B43" s="154"/>
      <c r="C43" s="150"/>
      <c r="D43" s="150"/>
      <c r="E43" s="150"/>
    </row>
    <row r="47" spans="1:5" ht="15">
      <c r="A47" s="177" t="s">
        <v>653</v>
      </c>
      <c r="B47" s="178"/>
      <c r="C47" s="178"/>
      <c r="D47" s="178"/>
      <c r="E47" s="178"/>
    </row>
    <row r="48" spans="1:5" ht="15">
      <c r="A48" s="177" t="s">
        <v>655</v>
      </c>
      <c r="B48" s="178"/>
      <c r="C48" s="178"/>
      <c r="D48" s="178"/>
      <c r="E48" s="178"/>
    </row>
    <row r="49" spans="1:5" ht="15">
      <c r="A49" s="177" t="s">
        <v>654</v>
      </c>
      <c r="B49" s="178"/>
      <c r="C49" s="178"/>
      <c r="D49" s="178"/>
      <c r="E49" s="178"/>
    </row>
    <row r="50" spans="1:5" ht="15">
      <c r="A50" s="177" t="s">
        <v>656</v>
      </c>
      <c r="B50" s="178"/>
      <c r="C50" s="178"/>
      <c r="D50" s="178"/>
      <c r="E50" s="178"/>
    </row>
    <row r="51" spans="1:5">
      <c r="A51" s="178"/>
      <c r="B51" s="178"/>
      <c r="C51" s="178"/>
      <c r="D51" s="178"/>
      <c r="E51" s="17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C32"/>
  <sheetViews>
    <sheetView showGridLines="0" topLeftCell="A6" workbookViewId="0">
      <selection activeCell="A25" sqref="A25:G42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58" t="str">
        <f>ESF!A1</f>
        <v>Instituto Municipal de Vivienda de Irapuato, Gto</v>
      </c>
      <c r="B1" s="159"/>
      <c r="C1" s="160"/>
    </row>
    <row r="2" spans="1:3" s="58" customFormat="1" ht="18" customHeight="1">
      <c r="A2" s="161" t="s">
        <v>482</v>
      </c>
      <c r="B2" s="162"/>
      <c r="C2" s="163"/>
    </row>
    <row r="3" spans="1:3" s="58" customFormat="1" ht="18" customHeight="1">
      <c r="A3" s="161" t="str">
        <f>ESF!A3</f>
        <v>Correspondiente del 01 de Enero al 30 de Junio 2021</v>
      </c>
      <c r="B3" s="162"/>
      <c r="C3" s="163"/>
    </row>
    <row r="4" spans="1:3" s="60" customFormat="1">
      <c r="A4" s="164" t="s">
        <v>478</v>
      </c>
      <c r="B4" s="165"/>
      <c r="C4" s="166"/>
    </row>
    <row r="5" spans="1:3">
      <c r="A5" s="75" t="s">
        <v>517</v>
      </c>
      <c r="B5" s="75"/>
      <c r="C5" s="76">
        <v>2597631.17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2597631.17</v>
      </c>
    </row>
    <row r="22" spans="1:3">
      <c r="B22" s="42" t="s">
        <v>649</v>
      </c>
    </row>
    <row r="29" spans="1:3" ht="15">
      <c r="A29" s="176"/>
    </row>
    <row r="30" spans="1:3" ht="15">
      <c r="A30" s="176"/>
    </row>
    <row r="31" spans="1:3" ht="15">
      <c r="A31" s="176"/>
    </row>
    <row r="32" spans="1:3" ht="15">
      <c r="A32" s="17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C51"/>
  <sheetViews>
    <sheetView showGridLines="0" topLeftCell="A31" workbookViewId="0">
      <selection activeCell="A45" sqref="A45:G59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67" t="str">
        <f>ESF!A1</f>
        <v>Instituto Municipal de Vivienda de Irapuato, Gto</v>
      </c>
      <c r="B1" s="168"/>
      <c r="C1" s="169"/>
    </row>
    <row r="2" spans="1:3" s="61" customFormat="1" ht="18.95" customHeight="1">
      <c r="A2" s="170" t="s">
        <v>483</v>
      </c>
      <c r="B2" s="171"/>
      <c r="C2" s="172"/>
    </row>
    <row r="3" spans="1:3" s="61" customFormat="1" ht="18.95" customHeight="1">
      <c r="A3" s="170" t="str">
        <f>ESF!A3</f>
        <v>Correspondiente del 01 de Enero al 30 de Junio 2021</v>
      </c>
      <c r="B3" s="171"/>
      <c r="C3" s="172"/>
    </row>
    <row r="4" spans="1:3">
      <c r="A4" s="164" t="s">
        <v>478</v>
      </c>
      <c r="B4" s="165"/>
      <c r="C4" s="166"/>
    </row>
    <row r="5" spans="1:3">
      <c r="A5" s="105" t="s">
        <v>530</v>
      </c>
      <c r="B5" s="75"/>
      <c r="C5" s="98">
        <v>3676251.96</v>
      </c>
    </row>
    <row r="6" spans="1:3">
      <c r="A6" s="99"/>
      <c r="B6" s="78"/>
      <c r="C6" s="100"/>
    </row>
    <row r="7" spans="1:3">
      <c r="A7" s="88" t="s">
        <v>531</v>
      </c>
      <c r="B7" s="101"/>
      <c r="C7" s="80">
        <f>SUM(C8:C28)</f>
        <v>568522.62</v>
      </c>
    </row>
    <row r="8" spans="1:3">
      <c r="A8" s="106">
        <v>2.1</v>
      </c>
      <c r="B8" s="107" t="s">
        <v>358</v>
      </c>
      <c r="C8" s="108">
        <v>0</v>
      </c>
    </row>
    <row r="9" spans="1:3">
      <c r="A9" s="106">
        <v>2.2000000000000002</v>
      </c>
      <c r="B9" s="107" t="s">
        <v>355</v>
      </c>
      <c r="C9" s="108">
        <v>0</v>
      </c>
    </row>
    <row r="10" spans="1:3">
      <c r="A10" s="115">
        <v>2.2999999999999998</v>
      </c>
      <c r="B10" s="97" t="s">
        <v>224</v>
      </c>
      <c r="C10" s="108">
        <v>0</v>
      </c>
    </row>
    <row r="11" spans="1:3">
      <c r="A11" s="115">
        <v>2.4</v>
      </c>
      <c r="B11" s="97" t="s">
        <v>225</v>
      </c>
      <c r="C11" s="108">
        <v>0</v>
      </c>
    </row>
    <row r="12" spans="1:3">
      <c r="A12" s="115">
        <v>2.5</v>
      </c>
      <c r="B12" s="97" t="s">
        <v>226</v>
      </c>
      <c r="C12" s="108">
        <v>0</v>
      </c>
    </row>
    <row r="13" spans="1:3">
      <c r="A13" s="115">
        <v>2.6</v>
      </c>
      <c r="B13" s="97" t="s">
        <v>227</v>
      </c>
      <c r="C13" s="108">
        <v>0</v>
      </c>
    </row>
    <row r="14" spans="1:3">
      <c r="A14" s="115">
        <v>2.7</v>
      </c>
      <c r="B14" s="97" t="s">
        <v>228</v>
      </c>
      <c r="C14" s="108">
        <v>0</v>
      </c>
    </row>
    <row r="15" spans="1:3">
      <c r="A15" s="115">
        <v>2.8</v>
      </c>
      <c r="B15" s="97" t="s">
        <v>229</v>
      </c>
      <c r="C15" s="108">
        <v>0</v>
      </c>
    </row>
    <row r="16" spans="1:3">
      <c r="A16" s="115">
        <v>2.9</v>
      </c>
      <c r="B16" s="97" t="s">
        <v>231</v>
      </c>
      <c r="C16" s="108">
        <v>0</v>
      </c>
    </row>
    <row r="17" spans="1:3">
      <c r="A17" s="115" t="s">
        <v>532</v>
      </c>
      <c r="B17" s="97" t="s">
        <v>533</v>
      </c>
      <c r="C17" s="108">
        <v>0</v>
      </c>
    </row>
    <row r="18" spans="1:3">
      <c r="A18" s="115" t="s">
        <v>562</v>
      </c>
      <c r="B18" s="97" t="s">
        <v>233</v>
      </c>
      <c r="C18" s="108">
        <v>0</v>
      </c>
    </row>
    <row r="19" spans="1:3">
      <c r="A19" s="115" t="s">
        <v>563</v>
      </c>
      <c r="B19" s="97" t="s">
        <v>534</v>
      </c>
      <c r="C19" s="108">
        <v>0</v>
      </c>
    </row>
    <row r="20" spans="1:3">
      <c r="A20" s="115" t="s">
        <v>564</v>
      </c>
      <c r="B20" s="97" t="s">
        <v>535</v>
      </c>
      <c r="C20" s="108">
        <v>568522.62</v>
      </c>
    </row>
    <row r="21" spans="1:3">
      <c r="A21" s="115" t="s">
        <v>565</v>
      </c>
      <c r="B21" s="97" t="s">
        <v>536</v>
      </c>
      <c r="C21" s="108">
        <v>0</v>
      </c>
    </row>
    <row r="22" spans="1:3">
      <c r="A22" s="115" t="s">
        <v>537</v>
      </c>
      <c r="B22" s="97" t="s">
        <v>538</v>
      </c>
      <c r="C22" s="108">
        <v>0</v>
      </c>
    </row>
    <row r="23" spans="1:3">
      <c r="A23" s="115" t="s">
        <v>539</v>
      </c>
      <c r="B23" s="97" t="s">
        <v>540</v>
      </c>
      <c r="C23" s="108">
        <v>0</v>
      </c>
    </row>
    <row r="24" spans="1:3">
      <c r="A24" s="115" t="s">
        <v>541</v>
      </c>
      <c r="B24" s="97" t="s">
        <v>542</v>
      </c>
      <c r="C24" s="108">
        <v>0</v>
      </c>
    </row>
    <row r="25" spans="1:3">
      <c r="A25" s="115" t="s">
        <v>543</v>
      </c>
      <c r="B25" s="97" t="s">
        <v>544</v>
      </c>
      <c r="C25" s="108">
        <v>0</v>
      </c>
    </row>
    <row r="26" spans="1:3">
      <c r="A26" s="115" t="s">
        <v>545</v>
      </c>
      <c r="B26" s="97" t="s">
        <v>546</v>
      </c>
      <c r="C26" s="108">
        <v>0</v>
      </c>
    </row>
    <row r="27" spans="1:3">
      <c r="A27" s="115" t="s">
        <v>547</v>
      </c>
      <c r="B27" s="97" t="s">
        <v>548</v>
      </c>
      <c r="C27" s="108">
        <v>0</v>
      </c>
    </row>
    <row r="28" spans="1:3">
      <c r="A28" s="115" t="s">
        <v>549</v>
      </c>
      <c r="B28" s="107" t="s">
        <v>550</v>
      </c>
      <c r="C28" s="108">
        <v>0</v>
      </c>
    </row>
    <row r="29" spans="1:3">
      <c r="A29" s="116"/>
      <c r="B29" s="109"/>
      <c r="C29" s="110"/>
    </row>
    <row r="30" spans="1:3">
      <c r="A30" s="111" t="s">
        <v>551</v>
      </c>
      <c r="B30" s="112"/>
      <c r="C30" s="113">
        <f>SUM(C31:C37)</f>
        <v>0</v>
      </c>
    </row>
    <row r="31" spans="1:3">
      <c r="A31" s="115" t="s">
        <v>552</v>
      </c>
      <c r="B31" s="97" t="s">
        <v>427</v>
      </c>
      <c r="C31" s="108">
        <v>0</v>
      </c>
    </row>
    <row r="32" spans="1:3">
      <c r="A32" s="115" t="s">
        <v>553</v>
      </c>
      <c r="B32" s="97" t="s">
        <v>80</v>
      </c>
      <c r="C32" s="108">
        <v>0</v>
      </c>
    </row>
    <row r="33" spans="1:3">
      <c r="A33" s="115" t="s">
        <v>554</v>
      </c>
      <c r="B33" s="97" t="s">
        <v>437</v>
      </c>
      <c r="C33" s="108">
        <v>0</v>
      </c>
    </row>
    <row r="34" spans="1:3">
      <c r="A34" s="115" t="s">
        <v>555</v>
      </c>
      <c r="B34" s="97" t="s">
        <v>556</v>
      </c>
      <c r="C34" s="108">
        <v>0</v>
      </c>
    </row>
    <row r="35" spans="1:3">
      <c r="A35" s="115" t="s">
        <v>557</v>
      </c>
      <c r="B35" s="97" t="s">
        <v>558</v>
      </c>
      <c r="C35" s="108">
        <v>0</v>
      </c>
    </row>
    <row r="36" spans="1:3">
      <c r="A36" s="115" t="s">
        <v>559</v>
      </c>
      <c r="B36" s="97" t="s">
        <v>445</v>
      </c>
      <c r="C36" s="108">
        <v>0</v>
      </c>
    </row>
    <row r="37" spans="1:3">
      <c r="A37" s="115" t="s">
        <v>560</v>
      </c>
      <c r="B37" s="107" t="s">
        <v>561</v>
      </c>
      <c r="C37" s="114">
        <v>0</v>
      </c>
    </row>
    <row r="38" spans="1:3">
      <c r="A38" s="99"/>
      <c r="B38" s="102"/>
      <c r="C38" s="103"/>
    </row>
    <row r="39" spans="1:3">
      <c r="A39" s="104" t="s">
        <v>84</v>
      </c>
      <c r="B39" s="75"/>
      <c r="C39" s="76">
        <f>C5-C7+C30</f>
        <v>3107729.34</v>
      </c>
    </row>
    <row r="41" spans="1:3">
      <c r="B41" s="42" t="s">
        <v>649</v>
      </c>
    </row>
    <row r="48" spans="1:3" ht="15">
      <c r="A48" s="176"/>
    </row>
    <row r="49" spans="1:1" ht="15">
      <c r="A49" s="176"/>
    </row>
    <row r="50" spans="1:1" ht="15">
      <c r="A50" s="176"/>
    </row>
    <row r="51" spans="1:1" ht="15">
      <c r="A51" s="17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49"/>
  <sheetViews>
    <sheetView topLeftCell="A28" workbookViewId="0">
      <selection activeCell="A53" sqref="A53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57" t="str">
        <f>'Notas a los Edos Financieros'!A1</f>
        <v>Instituto Municipal de Vivienda de Irapuato, Gto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>
      <c r="A3" s="157" t="str">
        <f>'Notas a los Edos Financieros'!A3</f>
        <v>Correspondiente del 01 de Enero al 30 de Junio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2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>
      <c r="A48" s="138"/>
    </row>
    <row r="49" spans="1: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tabSelected="1" topLeftCell="A22" zoomScaleNormal="10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50</v>
      </c>
      <c r="C1" s="127"/>
      <c r="D1" s="127"/>
      <c r="E1" s="128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74" t="s">
        <v>34</v>
      </c>
      <c r="B5" s="174"/>
      <c r="C5" s="174"/>
      <c r="D5" s="174"/>
      <c r="E5" s="174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594</v>
      </c>
      <c r="B15" s="9" t="s">
        <v>40</v>
      </c>
    </row>
    <row r="16" spans="1:8" s="6" customFormat="1" ht="12.95" customHeight="1">
      <c r="A16" s="122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3" t="s">
        <v>587</v>
      </c>
    </row>
    <row r="20" spans="1:4" s="6" customFormat="1" ht="12.95" customHeight="1">
      <c r="A20" s="123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52"/>
  <sheetViews>
    <sheetView topLeftCell="A118" zoomScaleNormal="100" workbookViewId="0">
      <selection activeCell="A149" sqref="A149:D156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55" t="str">
        <f>'Notas a los Edos Financieros'!A1</f>
        <v>Instituto Municipal de Vivienda de Irapuato, Gto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55" t="str">
        <f>'Notas a los Edos Financieros'!A3</f>
        <v>Correspondiente del 01 de Enero al 30 de Junio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2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0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>
      <c r="A15" s="44">
        <v>1122</v>
      </c>
      <c r="B15" s="42" t="s">
        <v>188</v>
      </c>
      <c r="C15" s="46">
        <v>2087796.1</v>
      </c>
      <c r="D15" s="46">
        <v>4028827.5</v>
      </c>
      <c r="E15" s="46">
        <v>8485712.9800000004</v>
      </c>
      <c r="F15" s="46">
        <v>13819635.5</v>
      </c>
      <c r="G15" s="46">
        <v>892860.93</v>
      </c>
    </row>
    <row r="16" spans="1:8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118201.54</v>
      </c>
      <c r="D20" s="46">
        <v>118201.54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5000</v>
      </c>
      <c r="D21" s="46">
        <v>5000</v>
      </c>
      <c r="E21" s="46">
        <v>0</v>
      </c>
      <c r="F21" s="46">
        <v>0</v>
      </c>
      <c r="G21" s="46">
        <v>0</v>
      </c>
    </row>
    <row r="22" spans="1:8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5">
        <v>1129</v>
      </c>
      <c r="B23" s="146" t="s">
        <v>596</v>
      </c>
      <c r="C23" s="46">
        <v>73189.53</v>
      </c>
      <c r="D23" s="46">
        <v>73189.53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79737482.209999993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79737482.209999993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v>0</v>
      </c>
    </row>
    <row r="42" spans="1:8">
      <c r="A42" s="44">
        <v>1151</v>
      </c>
      <c r="B42" s="42" t="s">
        <v>211</v>
      </c>
      <c r="C42" s="46">
        <v>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0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46">
        <v>1705031.99</v>
      </c>
      <c r="D62" s="46">
        <v>0</v>
      </c>
      <c r="E62" s="46">
        <v>-1403583.1199999999</v>
      </c>
      <c r="F62" s="42" t="s">
        <v>657</v>
      </c>
      <c r="H62" s="42" t="s">
        <v>658</v>
      </c>
    </row>
    <row r="63" spans="1:8">
      <c r="A63" s="44">
        <v>1241</v>
      </c>
      <c r="B63" s="42" t="s">
        <v>224</v>
      </c>
      <c r="C63" s="46">
        <v>806793.9</v>
      </c>
      <c r="D63" s="46">
        <v>0</v>
      </c>
      <c r="E63" s="46">
        <v>-575445.17000000004</v>
      </c>
      <c r="F63" s="42" t="s">
        <v>657</v>
      </c>
      <c r="G63" s="42" t="s">
        <v>659</v>
      </c>
      <c r="H63" s="42" t="s">
        <v>658</v>
      </c>
    </row>
    <row r="64" spans="1:8">
      <c r="A64" s="44">
        <v>1242</v>
      </c>
      <c r="B64" s="42" t="s">
        <v>225</v>
      </c>
      <c r="C64" s="46">
        <v>45270.77</v>
      </c>
      <c r="D64" s="46">
        <v>0</v>
      </c>
      <c r="E64" s="46">
        <v>-19258.68</v>
      </c>
      <c r="F64" s="42" t="s">
        <v>657</v>
      </c>
      <c r="G64" s="42">
        <v>0.1</v>
      </c>
      <c r="H64" s="42" t="s">
        <v>658</v>
      </c>
    </row>
    <row r="65" spans="1:8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F65" s="42" t="s">
        <v>657</v>
      </c>
      <c r="H65" s="42" t="s">
        <v>658</v>
      </c>
    </row>
    <row r="66" spans="1:8">
      <c r="A66" s="44">
        <v>1244</v>
      </c>
      <c r="B66" s="42" t="s">
        <v>227</v>
      </c>
      <c r="C66" s="46">
        <v>758022</v>
      </c>
      <c r="D66" s="46">
        <v>0</v>
      </c>
      <c r="E66" s="46">
        <v>-753767.63</v>
      </c>
      <c r="F66" s="42" t="s">
        <v>657</v>
      </c>
      <c r="G66" s="42">
        <v>0.25</v>
      </c>
      <c r="H66" s="42" t="s">
        <v>658</v>
      </c>
    </row>
    <row r="67" spans="1:8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2" t="s">
        <v>657</v>
      </c>
      <c r="H67" s="42" t="s">
        <v>658</v>
      </c>
    </row>
    <row r="68" spans="1:8">
      <c r="A68" s="44">
        <v>1246</v>
      </c>
      <c r="B68" s="42" t="s">
        <v>229</v>
      </c>
      <c r="C68" s="46">
        <v>94945.32</v>
      </c>
      <c r="D68" s="46">
        <v>0</v>
      </c>
      <c r="E68" s="46">
        <v>-55111.64</v>
      </c>
      <c r="F68" s="42" t="s">
        <v>657</v>
      </c>
      <c r="G68" s="42">
        <v>0.1</v>
      </c>
      <c r="H68" s="42" t="s">
        <v>658</v>
      </c>
    </row>
    <row r="69" spans="1:8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46">
        <v>45449.440000000002</v>
      </c>
      <c r="D74" s="46">
        <v>0</v>
      </c>
      <c r="E74" s="46">
        <v>22724.720000000001</v>
      </c>
      <c r="F74" s="42" t="s">
        <v>657</v>
      </c>
      <c r="G74" s="42">
        <v>0.1</v>
      </c>
      <c r="H74" s="42" t="s">
        <v>658</v>
      </c>
    </row>
    <row r="75" spans="1:8">
      <c r="A75" s="44">
        <v>1251</v>
      </c>
      <c r="B75" s="42" t="s">
        <v>234</v>
      </c>
      <c r="C75" s="46">
        <v>45449.440000000002</v>
      </c>
      <c r="D75" s="46">
        <v>0</v>
      </c>
      <c r="E75" s="46">
        <v>22724.720000000001</v>
      </c>
      <c r="F75" s="42" t="s">
        <v>657</v>
      </c>
      <c r="G75" s="42">
        <v>0.1</v>
      </c>
      <c r="H75" s="42" t="s">
        <v>658</v>
      </c>
    </row>
    <row r="76" spans="1:8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46">
        <v>14200895.65</v>
      </c>
      <c r="D103" s="46">
        <v>0</v>
      </c>
      <c r="E103" s="46">
        <v>14200895.65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46">
        <v>125605.33</v>
      </c>
      <c r="D110" s="46">
        <v>0</v>
      </c>
      <c r="E110" s="46">
        <v>125605.33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46">
        <v>14075290.32</v>
      </c>
      <c r="D112" s="46">
        <v>0</v>
      </c>
      <c r="E112" s="46">
        <v>14075290.32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v>0</v>
      </c>
    </row>
    <row r="121" spans="1:8">
      <c r="A121" s="44">
        <v>2161</v>
      </c>
      <c r="B121" s="42" t="s">
        <v>271</v>
      </c>
      <c r="C121" s="46">
        <v>0</v>
      </c>
    </row>
    <row r="122" spans="1:8">
      <c r="A122" s="44">
        <v>2162</v>
      </c>
      <c r="B122" s="42" t="s">
        <v>272</v>
      </c>
      <c r="C122" s="46">
        <v>0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0</v>
      </c>
    </row>
    <row r="139" spans="1:8">
      <c r="A139" s="44">
        <v>2240</v>
      </c>
      <c r="B139" s="42" t="s">
        <v>286</v>
      </c>
      <c r="C139" s="46"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  <row r="149" spans="1:1" ht="15">
      <c r="A149" s="176"/>
    </row>
    <row r="150" spans="1:1" ht="15">
      <c r="A150" s="176"/>
    </row>
    <row r="151" spans="1:1" ht="15">
      <c r="A151" s="176"/>
    </row>
    <row r="152" spans="1:1" ht="15">
      <c r="A152" s="17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9"/>
      <c r="B3" s="12"/>
    </row>
    <row r="4" spans="1:2" ht="15" customHeight="1">
      <c r="A4" s="120" t="s">
        <v>1</v>
      </c>
      <c r="B4" s="29" t="s">
        <v>78</v>
      </c>
    </row>
    <row r="5" spans="1:2" ht="15" customHeight="1">
      <c r="A5" s="118"/>
      <c r="B5" s="29" t="s">
        <v>51</v>
      </c>
    </row>
    <row r="6" spans="1:2" ht="22.5">
      <c r="A6" s="118"/>
      <c r="B6" s="27" t="s">
        <v>644</v>
      </c>
    </row>
    <row r="7" spans="1:2" ht="15" customHeight="1">
      <c r="A7" s="118"/>
      <c r="B7" s="29" t="s">
        <v>52</v>
      </c>
    </row>
    <row r="8" spans="1:2">
      <c r="A8" s="118"/>
    </row>
    <row r="9" spans="1:2" ht="15" customHeight="1">
      <c r="A9" s="120" t="s">
        <v>3</v>
      </c>
      <c r="B9" s="29" t="s">
        <v>602</v>
      </c>
    </row>
    <row r="10" spans="1:2" ht="15" customHeight="1">
      <c r="A10" s="118"/>
      <c r="B10" s="29" t="s">
        <v>603</v>
      </c>
    </row>
    <row r="11" spans="1:2" ht="15" customHeight="1">
      <c r="A11" s="118"/>
      <c r="B11" s="29" t="s">
        <v>127</v>
      </c>
    </row>
    <row r="12" spans="1:2" ht="15" customHeight="1">
      <c r="A12" s="118"/>
      <c r="B12" s="29" t="s">
        <v>126</v>
      </c>
    </row>
    <row r="13" spans="1:2" ht="15" customHeight="1">
      <c r="A13" s="118"/>
      <c r="B13" s="29" t="s">
        <v>128</v>
      </c>
    </row>
    <row r="14" spans="1:2">
      <c r="A14" s="118"/>
    </row>
    <row r="15" spans="1:2" ht="15" customHeight="1">
      <c r="A15" s="120" t="s">
        <v>5</v>
      </c>
      <c r="B15" s="30" t="s">
        <v>53</v>
      </c>
    </row>
    <row r="16" spans="1:2" ht="15" customHeight="1">
      <c r="A16" s="118"/>
      <c r="B16" s="30" t="s">
        <v>54</v>
      </c>
    </row>
    <row r="17" spans="1:2" ht="15" customHeight="1">
      <c r="A17" s="118"/>
      <c r="B17" s="30" t="s">
        <v>55</v>
      </c>
    </row>
    <row r="18" spans="1:2" ht="15" customHeight="1">
      <c r="A18" s="118"/>
      <c r="B18" s="29" t="s">
        <v>56</v>
      </c>
    </row>
    <row r="19" spans="1:2" ht="15" customHeight="1">
      <c r="A19" s="118"/>
      <c r="B19" s="23" t="s">
        <v>137</v>
      </c>
    </row>
    <row r="20" spans="1:2">
      <c r="A20" s="118"/>
    </row>
    <row r="21" spans="1:2" ht="15" customHeight="1">
      <c r="A21" s="120" t="s">
        <v>133</v>
      </c>
      <c r="B21" s="1" t="s">
        <v>171</v>
      </c>
    </row>
    <row r="22" spans="1:2" ht="15" customHeight="1">
      <c r="A22" s="118"/>
      <c r="B22" s="31" t="s">
        <v>172</v>
      </c>
    </row>
    <row r="23" spans="1:2">
      <c r="A23" s="118"/>
    </row>
    <row r="24" spans="1:2" ht="15" customHeight="1">
      <c r="A24" s="120" t="s">
        <v>7</v>
      </c>
      <c r="B24" s="23" t="s">
        <v>57</v>
      </c>
    </row>
    <row r="25" spans="1:2" ht="15" customHeight="1">
      <c r="A25" s="118"/>
      <c r="B25" s="23" t="s">
        <v>129</v>
      </c>
    </row>
    <row r="26" spans="1:2" ht="15" customHeight="1">
      <c r="A26" s="118"/>
      <c r="B26" s="23" t="s">
        <v>130</v>
      </c>
    </row>
    <row r="27" spans="1:2">
      <c r="A27" s="118"/>
    </row>
    <row r="28" spans="1:2" ht="15" customHeight="1">
      <c r="A28" s="120" t="s">
        <v>8</v>
      </c>
      <c r="B28" s="23" t="s">
        <v>58</v>
      </c>
    </row>
    <row r="29" spans="1:2" ht="15" customHeight="1">
      <c r="A29" s="118"/>
      <c r="B29" s="23" t="s">
        <v>136</v>
      </c>
    </row>
    <row r="30" spans="1:2" ht="15" customHeight="1">
      <c r="A30" s="118"/>
      <c r="B30" s="23" t="s">
        <v>59</v>
      </c>
    </row>
    <row r="31" spans="1:2" ht="15" customHeight="1">
      <c r="A31" s="118"/>
      <c r="B31" s="32" t="s">
        <v>60</v>
      </c>
    </row>
    <row r="32" spans="1:2">
      <c r="A32" s="118"/>
    </row>
    <row r="33" spans="1:2" ht="15" customHeight="1">
      <c r="A33" s="120" t="s">
        <v>9</v>
      </c>
      <c r="B33" s="23" t="s">
        <v>61</v>
      </c>
    </row>
    <row r="34" spans="1:2" ht="15" customHeight="1">
      <c r="A34" s="118"/>
      <c r="B34" s="23" t="s">
        <v>62</v>
      </c>
    </row>
    <row r="35" spans="1:2">
      <c r="A35" s="118"/>
    </row>
    <row r="36" spans="1:2" ht="15" customHeight="1">
      <c r="A36" s="120" t="s">
        <v>11</v>
      </c>
      <c r="B36" s="29" t="s">
        <v>131</v>
      </c>
    </row>
    <row r="37" spans="1:2" ht="15" customHeight="1">
      <c r="A37" s="118"/>
      <c r="B37" s="29" t="s">
        <v>138</v>
      </c>
    </row>
    <row r="38" spans="1:2" ht="15" customHeight="1">
      <c r="A38" s="118"/>
      <c r="B38" s="33" t="s">
        <v>174</v>
      </c>
    </row>
    <row r="39" spans="1:2" ht="15" customHeight="1">
      <c r="A39" s="118"/>
      <c r="B39" s="29" t="s">
        <v>175</v>
      </c>
    </row>
    <row r="40" spans="1:2" ht="15" customHeight="1">
      <c r="A40" s="118"/>
      <c r="B40" s="29" t="s">
        <v>134</v>
      </c>
    </row>
    <row r="41" spans="1:2" ht="15" customHeight="1">
      <c r="A41" s="118"/>
      <c r="B41" s="29" t="s">
        <v>135</v>
      </c>
    </row>
    <row r="42" spans="1:2">
      <c r="A42" s="118"/>
    </row>
    <row r="43" spans="1:2" ht="15" customHeight="1">
      <c r="A43" s="120" t="s">
        <v>13</v>
      </c>
      <c r="B43" s="29" t="s">
        <v>139</v>
      </c>
    </row>
    <row r="44" spans="1:2" ht="15" customHeight="1">
      <c r="A44" s="118"/>
      <c r="B44" s="29" t="s">
        <v>142</v>
      </c>
    </row>
    <row r="45" spans="1:2" ht="15" customHeight="1">
      <c r="A45" s="118"/>
      <c r="B45" s="33" t="s">
        <v>176</v>
      </c>
    </row>
    <row r="46" spans="1:2" ht="15" customHeight="1">
      <c r="A46" s="118"/>
      <c r="B46" s="29" t="s">
        <v>177</v>
      </c>
    </row>
    <row r="47" spans="1:2" ht="15" customHeight="1">
      <c r="A47" s="118"/>
      <c r="B47" s="29" t="s">
        <v>141</v>
      </c>
    </row>
    <row r="48" spans="1:2" ht="15" customHeight="1">
      <c r="A48" s="118"/>
      <c r="B48" s="29" t="s">
        <v>140</v>
      </c>
    </row>
    <row r="49" spans="1:2">
      <c r="A49" s="118"/>
    </row>
    <row r="50" spans="1:2" ht="25.5" customHeight="1">
      <c r="A50" s="120" t="s">
        <v>15</v>
      </c>
      <c r="B50" s="27" t="s">
        <v>157</v>
      </c>
    </row>
    <row r="51" spans="1:2">
      <c r="A51" s="118"/>
    </row>
    <row r="52" spans="1:2" ht="15" customHeight="1">
      <c r="A52" s="120" t="s">
        <v>17</v>
      </c>
      <c r="B52" s="29" t="s">
        <v>63</v>
      </c>
    </row>
    <row r="53" spans="1:2">
      <c r="A53" s="118"/>
    </row>
    <row r="54" spans="1:2" ht="15" customHeight="1">
      <c r="A54" s="120" t="s">
        <v>18</v>
      </c>
      <c r="B54" s="30" t="s">
        <v>64</v>
      </c>
    </row>
    <row r="55" spans="1:2" ht="15" customHeight="1">
      <c r="A55" s="118"/>
      <c r="B55" s="30" t="s">
        <v>65</v>
      </c>
    </row>
    <row r="56" spans="1:2" ht="15" customHeight="1">
      <c r="A56" s="118"/>
      <c r="B56" s="30" t="s">
        <v>66</v>
      </c>
    </row>
    <row r="57" spans="1:2" ht="15" customHeight="1">
      <c r="A57" s="118"/>
      <c r="B57" s="30" t="s">
        <v>67</v>
      </c>
    </row>
    <row r="58" spans="1:2" ht="15" customHeight="1">
      <c r="A58" s="118"/>
      <c r="B58" s="30" t="s">
        <v>68</v>
      </c>
    </row>
    <row r="59" spans="1:2">
      <c r="A59" s="118"/>
    </row>
    <row r="60" spans="1:2" ht="15" customHeight="1">
      <c r="A60" s="120" t="s">
        <v>20</v>
      </c>
      <c r="B60" s="23" t="s">
        <v>69</v>
      </c>
    </row>
    <row r="61" spans="1:2">
      <c r="A61" s="118"/>
      <c r="B61" s="23"/>
    </row>
    <row r="62" spans="1:2" ht="15" customHeight="1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30"/>
  <sheetViews>
    <sheetView topLeftCell="A213" zoomScaleNormal="100" workbookViewId="0">
      <selection activeCell="D231" sqref="A227:D231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52" t="str">
        <f>ESF!A1</f>
        <v>Instituto Municipal de Vivienda de Irapuato, Gto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52" t="str">
        <f>ESF!A3</f>
        <v>Correspondiente del 01 de Enero al 30 de Junio 2021</v>
      </c>
      <c r="B3" s="152"/>
      <c r="C3" s="152"/>
      <c r="D3" s="36" t="s">
        <v>182</v>
      </c>
      <c r="E3" s="47">
        <f>'Notas a los Edos Financieros'!D3</f>
        <v>2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73">
        <v>2597631.17</v>
      </c>
      <c r="D8" s="70"/>
      <c r="E8" s="68"/>
    </row>
    <row r="9" spans="1:5">
      <c r="A9" s="69">
        <v>4110</v>
      </c>
      <c r="B9" s="70" t="s">
        <v>293</v>
      </c>
      <c r="C9" s="73">
        <v>0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0</v>
      </c>
      <c r="D11" s="70"/>
      <c r="E11" s="68"/>
    </row>
    <row r="12" spans="1:5">
      <c r="A12" s="69">
        <v>4113</v>
      </c>
      <c r="B12" s="70" t="s">
        <v>296</v>
      </c>
      <c r="C12" s="73">
        <v>0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0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v>0</v>
      </c>
      <c r="D25" s="70"/>
      <c r="E25" s="68"/>
    </row>
    <row r="26" spans="1:5">
      <c r="A26" s="69">
        <v>4131</v>
      </c>
      <c r="B26" s="70" t="s">
        <v>308</v>
      </c>
      <c r="C26" s="73">
        <v>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v>0</v>
      </c>
      <c r="D28" s="70"/>
      <c r="E28" s="68"/>
    </row>
    <row r="29" spans="1:5">
      <c r="A29" s="69">
        <v>4141</v>
      </c>
      <c r="B29" s="70" t="s">
        <v>310</v>
      </c>
      <c r="C29" s="73">
        <v>0</v>
      </c>
      <c r="D29" s="70"/>
      <c r="E29" s="68"/>
    </row>
    <row r="30" spans="1:5">
      <c r="A30" s="69">
        <v>4143</v>
      </c>
      <c r="B30" s="70" t="s">
        <v>311</v>
      </c>
      <c r="C30" s="73">
        <v>0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73">
        <v>260332.54</v>
      </c>
      <c r="D34" s="70"/>
      <c r="E34" s="68"/>
    </row>
    <row r="35" spans="1:5">
      <c r="A35" s="69">
        <v>4151</v>
      </c>
      <c r="B35" s="70" t="s">
        <v>490</v>
      </c>
      <c r="C35" s="73">
        <v>260332.54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v>0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0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0</v>
      </c>
      <c r="D45" s="70"/>
      <c r="E45" s="68"/>
    </row>
    <row r="46" spans="1:5">
      <c r="A46" s="69">
        <v>4170</v>
      </c>
      <c r="B46" s="70" t="s">
        <v>494</v>
      </c>
      <c r="C46" s="73">
        <v>2337298.63</v>
      </c>
      <c r="D46" s="70"/>
      <c r="E46" s="68"/>
    </row>
    <row r="47" spans="1:5">
      <c r="A47" s="69">
        <v>4171</v>
      </c>
      <c r="B47" s="70" t="s">
        <v>495</v>
      </c>
      <c r="C47" s="73">
        <v>0</v>
      </c>
      <c r="D47" s="70"/>
      <c r="E47" s="68"/>
    </row>
    <row r="48" spans="1:5">
      <c r="A48" s="69">
        <v>4172</v>
      </c>
      <c r="B48" s="70" t="s">
        <v>496</v>
      </c>
      <c r="C48" s="73">
        <v>0</v>
      </c>
      <c r="D48" s="70"/>
      <c r="E48" s="68"/>
    </row>
    <row r="49" spans="1:5" ht="22.5">
      <c r="A49" s="69">
        <v>4173</v>
      </c>
      <c r="B49" s="71" t="s">
        <v>497</v>
      </c>
      <c r="C49" s="73">
        <v>2337298.63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v>0</v>
      </c>
      <c r="D58" s="70"/>
      <c r="E58" s="68"/>
    </row>
    <row r="59" spans="1:5" ht="22.5">
      <c r="A59" s="69">
        <v>4210</v>
      </c>
      <c r="B59" s="71" t="s">
        <v>504</v>
      </c>
      <c r="C59" s="73">
        <v>0</v>
      </c>
      <c r="D59" s="70"/>
      <c r="E59" s="68"/>
    </row>
    <row r="60" spans="1:5">
      <c r="A60" s="69">
        <v>4211</v>
      </c>
      <c r="B60" s="70" t="s">
        <v>321</v>
      </c>
      <c r="C60" s="73">
        <v>0</v>
      </c>
      <c r="D60" s="70"/>
      <c r="E60" s="68"/>
    </row>
    <row r="61" spans="1:5">
      <c r="A61" s="69">
        <v>4212</v>
      </c>
      <c r="B61" s="70" t="s">
        <v>322</v>
      </c>
      <c r="C61" s="73">
        <v>0</v>
      </c>
      <c r="D61" s="70"/>
      <c r="E61" s="68"/>
    </row>
    <row r="62" spans="1:5">
      <c r="A62" s="69">
        <v>4213</v>
      </c>
      <c r="B62" s="70" t="s">
        <v>323</v>
      </c>
      <c r="C62" s="73">
        <v>0</v>
      </c>
      <c r="D62" s="70"/>
      <c r="E62" s="68"/>
    </row>
    <row r="63" spans="1:5">
      <c r="A63" s="69">
        <v>4214</v>
      </c>
      <c r="B63" s="70" t="s">
        <v>505</v>
      </c>
      <c r="C63" s="73">
        <v>0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73">
        <v>3107729.34</v>
      </c>
      <c r="D98" s="74">
        <v>1</v>
      </c>
      <c r="E98" s="70"/>
    </row>
    <row r="99" spans="1:5">
      <c r="A99" s="72">
        <v>5100</v>
      </c>
      <c r="B99" s="70" t="s">
        <v>347</v>
      </c>
      <c r="C99" s="73">
        <v>3107729.34</v>
      </c>
      <c r="D99" s="74">
        <v>1</v>
      </c>
      <c r="E99" s="70"/>
    </row>
    <row r="100" spans="1:5">
      <c r="A100" s="72">
        <v>5110</v>
      </c>
      <c r="B100" s="70" t="s">
        <v>348</v>
      </c>
      <c r="C100" s="73">
        <v>2732277.71</v>
      </c>
      <c r="D100" s="74">
        <v>0.88</v>
      </c>
      <c r="E100" s="70"/>
    </row>
    <row r="101" spans="1:5">
      <c r="A101" s="72">
        <v>5111</v>
      </c>
      <c r="B101" s="70" t="s">
        <v>349</v>
      </c>
      <c r="C101" s="73">
        <v>2260496.48</v>
      </c>
      <c r="D101" s="74">
        <v>0.73</v>
      </c>
      <c r="E101" s="70"/>
    </row>
    <row r="102" spans="1:5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>
      <c r="A103" s="72">
        <v>5113</v>
      </c>
      <c r="B103" s="70" t="s">
        <v>351</v>
      </c>
      <c r="C103" s="73">
        <v>0</v>
      </c>
      <c r="D103" s="74">
        <v>0</v>
      </c>
      <c r="E103" s="70"/>
    </row>
    <row r="104" spans="1:5">
      <c r="A104" s="72">
        <v>5114</v>
      </c>
      <c r="B104" s="70" t="s">
        <v>352</v>
      </c>
      <c r="C104" s="73">
        <v>471781.23</v>
      </c>
      <c r="D104" s="74">
        <v>0.15</v>
      </c>
      <c r="E104" s="70"/>
    </row>
    <row r="105" spans="1:5">
      <c r="A105" s="72">
        <v>5115</v>
      </c>
      <c r="B105" s="70" t="s">
        <v>353</v>
      </c>
      <c r="C105" s="73">
        <v>0</v>
      </c>
      <c r="D105" s="74">
        <v>0</v>
      </c>
      <c r="E105" s="70"/>
    </row>
    <row r="106" spans="1:5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>
      <c r="A107" s="72">
        <v>5120</v>
      </c>
      <c r="B107" s="70" t="s">
        <v>355</v>
      </c>
      <c r="C107" s="73">
        <v>73195.3</v>
      </c>
      <c r="D107" s="74">
        <v>0.02</v>
      </c>
      <c r="E107" s="70"/>
    </row>
    <row r="108" spans="1:5">
      <c r="A108" s="72">
        <v>5121</v>
      </c>
      <c r="B108" s="70" t="s">
        <v>356</v>
      </c>
      <c r="C108" s="73">
        <v>23602.880000000001</v>
      </c>
      <c r="D108" s="74">
        <v>0.01</v>
      </c>
      <c r="E108" s="70"/>
    </row>
    <row r="109" spans="1:5">
      <c r="A109" s="72">
        <v>5122</v>
      </c>
      <c r="B109" s="70" t="s">
        <v>357</v>
      </c>
      <c r="C109" s="73">
        <v>8870</v>
      </c>
      <c r="D109" s="74">
        <v>0</v>
      </c>
      <c r="E109" s="70"/>
    </row>
    <row r="110" spans="1:5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>
      <c r="A111" s="72">
        <v>5124</v>
      </c>
      <c r="B111" s="70" t="s">
        <v>359</v>
      </c>
      <c r="C111" s="73">
        <v>0</v>
      </c>
      <c r="D111" s="74">
        <v>0</v>
      </c>
      <c r="E111" s="70"/>
    </row>
    <row r="112" spans="1:5">
      <c r="A112" s="72">
        <v>5125</v>
      </c>
      <c r="B112" s="70" t="s">
        <v>360</v>
      </c>
      <c r="C112" s="73">
        <v>0</v>
      </c>
      <c r="D112" s="74">
        <v>0</v>
      </c>
      <c r="E112" s="70"/>
    </row>
    <row r="113" spans="1:5">
      <c r="A113" s="72">
        <v>5126</v>
      </c>
      <c r="B113" s="70" t="s">
        <v>361</v>
      </c>
      <c r="C113" s="73">
        <v>40000</v>
      </c>
      <c r="D113" s="74">
        <v>0.01</v>
      </c>
      <c r="E113" s="70"/>
    </row>
    <row r="114" spans="1:5">
      <c r="A114" s="72">
        <v>5127</v>
      </c>
      <c r="B114" s="70" t="s">
        <v>362</v>
      </c>
      <c r="C114" s="73">
        <v>365</v>
      </c>
      <c r="D114" s="74">
        <v>0</v>
      </c>
      <c r="E114" s="70"/>
    </row>
    <row r="115" spans="1:5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>
      <c r="A116" s="72">
        <v>5129</v>
      </c>
      <c r="B116" s="70" t="s">
        <v>364</v>
      </c>
      <c r="C116" s="73">
        <v>357.42</v>
      </c>
      <c r="D116" s="74">
        <v>0</v>
      </c>
      <c r="E116" s="70"/>
    </row>
    <row r="117" spans="1:5">
      <c r="A117" s="72">
        <v>5130</v>
      </c>
      <c r="B117" s="70" t="s">
        <v>365</v>
      </c>
      <c r="C117" s="73">
        <v>302256.33</v>
      </c>
      <c r="D117" s="74">
        <v>0.1</v>
      </c>
      <c r="E117" s="70"/>
    </row>
    <row r="118" spans="1:5">
      <c r="A118" s="72">
        <v>5131</v>
      </c>
      <c r="B118" s="70" t="s">
        <v>366</v>
      </c>
      <c r="C118" s="73">
        <v>22315.200000000001</v>
      </c>
      <c r="D118" s="74">
        <v>0.01</v>
      </c>
      <c r="E118" s="70"/>
    </row>
    <row r="119" spans="1:5">
      <c r="A119" s="72">
        <v>5132</v>
      </c>
      <c r="B119" s="70" t="s">
        <v>367</v>
      </c>
      <c r="C119" s="73">
        <v>175122.4</v>
      </c>
      <c r="D119" s="74">
        <v>0.06</v>
      </c>
      <c r="E119" s="70"/>
    </row>
    <row r="120" spans="1:5">
      <c r="A120" s="72">
        <v>5133</v>
      </c>
      <c r="B120" s="70" t="s">
        <v>368</v>
      </c>
      <c r="C120" s="73">
        <v>2274.02</v>
      </c>
      <c r="D120" s="74">
        <v>0</v>
      </c>
      <c r="E120" s="70"/>
    </row>
    <row r="121" spans="1:5">
      <c r="A121" s="72">
        <v>5134</v>
      </c>
      <c r="B121" s="70" t="s">
        <v>369</v>
      </c>
      <c r="C121" s="73">
        <v>31607.95</v>
      </c>
      <c r="D121" s="74">
        <v>0.01</v>
      </c>
      <c r="E121" s="70"/>
    </row>
    <row r="122" spans="1:5">
      <c r="A122" s="72">
        <v>5135</v>
      </c>
      <c r="B122" s="70" t="s">
        <v>370</v>
      </c>
      <c r="C122" s="73">
        <v>14987.76</v>
      </c>
      <c r="D122" s="74">
        <v>0</v>
      </c>
      <c r="E122" s="70"/>
    </row>
    <row r="123" spans="1:5">
      <c r="A123" s="72">
        <v>5136</v>
      </c>
      <c r="B123" s="70" t="s">
        <v>371</v>
      </c>
      <c r="C123" s="73">
        <v>0</v>
      </c>
      <c r="D123" s="74">
        <v>0</v>
      </c>
      <c r="E123" s="70"/>
    </row>
    <row r="124" spans="1:5">
      <c r="A124" s="72">
        <v>5137</v>
      </c>
      <c r="B124" s="70" t="s">
        <v>372</v>
      </c>
      <c r="C124" s="73">
        <v>245</v>
      </c>
      <c r="D124" s="74">
        <v>0</v>
      </c>
      <c r="E124" s="70"/>
    </row>
    <row r="125" spans="1:5">
      <c r="A125" s="72">
        <v>5138</v>
      </c>
      <c r="B125" s="70" t="s">
        <v>373</v>
      </c>
      <c r="C125" s="73">
        <v>800</v>
      </c>
      <c r="D125" s="74">
        <v>0</v>
      </c>
      <c r="E125" s="70"/>
    </row>
    <row r="126" spans="1:5">
      <c r="A126" s="72">
        <v>5139</v>
      </c>
      <c r="B126" s="70" t="s">
        <v>374</v>
      </c>
      <c r="C126" s="73">
        <v>54904</v>
      </c>
      <c r="D126" s="74">
        <v>0.02</v>
      </c>
      <c r="E126" s="70"/>
    </row>
    <row r="127" spans="1:5">
      <c r="A127" s="72">
        <v>5200</v>
      </c>
      <c r="B127" s="70" t="s">
        <v>375</v>
      </c>
      <c r="C127" s="73">
        <v>0</v>
      </c>
      <c r="D127" s="74">
        <v>0</v>
      </c>
      <c r="E127" s="70"/>
    </row>
    <row r="128" spans="1:5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>
      <c r="A137" s="72">
        <v>5240</v>
      </c>
      <c r="B137" s="70" t="s">
        <v>327</v>
      </c>
      <c r="C137" s="73">
        <v>0</v>
      </c>
      <c r="D137" s="74">
        <v>0</v>
      </c>
      <c r="E137" s="70"/>
    </row>
    <row r="138" spans="1:5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>
      <c r="A185" s="72">
        <v>5500</v>
      </c>
      <c r="B185" s="70" t="s">
        <v>426</v>
      </c>
      <c r="C185" s="73">
        <v>0</v>
      </c>
      <c r="D185" s="74">
        <v>0</v>
      </c>
      <c r="E185" s="70"/>
    </row>
    <row r="186" spans="1:5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>
      <c r="B222" s="42" t="s">
        <v>649</v>
      </c>
    </row>
    <row r="227" spans="1:1" ht="15">
      <c r="A227" s="176"/>
    </row>
    <row r="228" spans="1:1" ht="15">
      <c r="A228" s="176"/>
    </row>
    <row r="229" spans="1:1" ht="15">
      <c r="A229" s="176"/>
    </row>
    <row r="230" spans="1:1" ht="15">
      <c r="A230" s="17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7" t="s">
        <v>569</v>
      </c>
      <c r="B4" s="29" t="s">
        <v>78</v>
      </c>
    </row>
    <row r="5" spans="1:2" ht="15" customHeight="1">
      <c r="A5" s="118"/>
      <c r="B5" s="29" t="s">
        <v>51</v>
      </c>
    </row>
    <row r="6" spans="1:2" ht="15" customHeight="1">
      <c r="A6" s="118"/>
      <c r="B6" s="29" t="s">
        <v>645</v>
      </c>
    </row>
    <row r="7" spans="1:2" ht="15" customHeight="1">
      <c r="A7" s="118"/>
      <c r="B7" s="29" t="s">
        <v>63</v>
      </c>
    </row>
    <row r="8" spans="1:2" ht="15" customHeight="1">
      <c r="A8" s="118"/>
    </row>
    <row r="9" spans="1:2" ht="15" customHeight="1">
      <c r="A9" s="117" t="s">
        <v>570</v>
      </c>
      <c r="B9" s="27" t="s">
        <v>646</v>
      </c>
    </row>
    <row r="10" spans="1:2" ht="15" customHeight="1">
      <c r="A10" s="118"/>
      <c r="B10" s="35" t="s">
        <v>63</v>
      </c>
    </row>
    <row r="11" spans="1:2" ht="15" customHeight="1">
      <c r="A11" s="118"/>
    </row>
    <row r="12" spans="1:2" ht="15" customHeight="1">
      <c r="A12" s="117" t="s">
        <v>571</v>
      </c>
      <c r="B12" s="27" t="s">
        <v>646</v>
      </c>
    </row>
    <row r="13" spans="1:2" ht="22.5">
      <c r="A13" s="118"/>
      <c r="B13" s="27" t="s">
        <v>70</v>
      </c>
    </row>
    <row r="14" spans="1:2" ht="15" customHeight="1">
      <c r="A14" s="118"/>
      <c r="B14" s="35" t="s">
        <v>63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E36"/>
  <sheetViews>
    <sheetView topLeftCell="A13" workbookViewId="0">
      <selection activeCell="E37" sqref="A31:E37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57" t="str">
        <f>ESF!A1</f>
        <v>Instituto Municipal de Vivienda de Irapuato, Gto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>
      <c r="A3" s="157" t="str">
        <f>ESF!A3</f>
        <v>Correspondiente del 01 de Enero al 30 de Junio 2021</v>
      </c>
      <c r="B3" s="157"/>
      <c r="C3" s="157"/>
      <c r="D3" s="49" t="s">
        <v>182</v>
      </c>
      <c r="E3" s="50">
        <f>'Notas a los Edos Financieros'!D3</f>
        <v>2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56">
        <v>79931871.390000001</v>
      </c>
      <c r="D8" s="51" t="s">
        <v>660</v>
      </c>
      <c r="E8" s="51" t="s">
        <v>661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56">
        <v>-510098.17</v>
      </c>
    </row>
    <row r="15" spans="1:5">
      <c r="A15" s="55">
        <v>3220</v>
      </c>
      <c r="B15" s="51" t="s">
        <v>459</v>
      </c>
      <c r="C15" s="56">
        <v>12397016.199999999</v>
      </c>
    </row>
    <row r="16" spans="1:5">
      <c r="A16" s="55">
        <v>3230</v>
      </c>
      <c r="B16" s="51" t="s">
        <v>460</v>
      </c>
      <c r="C16" s="56">
        <v>758619.35</v>
      </c>
    </row>
    <row r="17" spans="1:3">
      <c r="A17" s="55">
        <v>3231</v>
      </c>
      <c r="B17" s="51" t="s">
        <v>461</v>
      </c>
      <c r="C17" s="56">
        <v>758619.35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  <row r="33" spans="1:1" ht="15">
      <c r="A33" s="176"/>
    </row>
    <row r="34" spans="1:1" ht="15">
      <c r="A34" s="176"/>
    </row>
    <row r="35" spans="1:1" ht="15">
      <c r="A35" s="176"/>
    </row>
    <row r="36" spans="1:1" ht="15">
      <c r="A36" s="17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7" t="s">
        <v>23</v>
      </c>
      <c r="B4" s="29" t="s">
        <v>78</v>
      </c>
    </row>
    <row r="5" spans="1:2" ht="15" customHeight="1">
      <c r="B5" s="29"/>
    </row>
    <row r="6" spans="1:2" ht="15" customHeight="1">
      <c r="A6" s="117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130"/>
  <sheetViews>
    <sheetView topLeftCell="A88" workbookViewId="0">
      <selection activeCell="A121" sqref="A121:E127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57" t="str">
        <f>ESF!A1</f>
        <v>Instituto Municipal de Vivienda de Irapuato, Gto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57" t="str">
        <f>ESF!A3</f>
        <v>Correspondiente del 01 de Enero al 30 de Junio 2021</v>
      </c>
      <c r="B3" s="157"/>
      <c r="C3" s="157"/>
      <c r="D3" s="49" t="s">
        <v>182</v>
      </c>
      <c r="E3" s="50">
        <f>'Notas a los Edos Financieros'!D3</f>
        <v>2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9">
        <v>2021</v>
      </c>
      <c r="D7" s="129">
        <v>2020</v>
      </c>
    </row>
    <row r="8" spans="1:5">
      <c r="A8" s="55">
        <v>1111</v>
      </c>
      <c r="B8" s="51" t="s">
        <v>473</v>
      </c>
      <c r="C8" s="56">
        <v>0</v>
      </c>
      <c r="D8" s="56">
        <v>0</v>
      </c>
    </row>
    <row r="9" spans="1:5">
      <c r="A9" s="55">
        <v>1112</v>
      </c>
      <c r="B9" s="51" t="s">
        <v>474</v>
      </c>
      <c r="C9" s="56">
        <v>0</v>
      </c>
      <c r="D9" s="56">
        <v>0</v>
      </c>
    </row>
    <row r="10" spans="1:5">
      <c r="A10" s="55">
        <v>1113</v>
      </c>
      <c r="B10" s="51" t="s">
        <v>475</v>
      </c>
      <c r="C10" s="56">
        <v>3141828.03</v>
      </c>
      <c r="D10" s="56">
        <v>4457430.79</v>
      </c>
    </row>
    <row r="11" spans="1:5">
      <c r="A11" s="55">
        <v>1114</v>
      </c>
      <c r="B11" s="51" t="s">
        <v>184</v>
      </c>
      <c r="C11" s="56">
        <v>0</v>
      </c>
      <c r="D11" s="56">
        <v>0</v>
      </c>
    </row>
    <row r="12" spans="1:5">
      <c r="A12" s="55">
        <v>1115</v>
      </c>
      <c r="B12" s="51" t="s">
        <v>185</v>
      </c>
      <c r="C12" s="56">
        <v>0</v>
      </c>
      <c r="D12" s="56">
        <v>0</v>
      </c>
    </row>
    <row r="13" spans="1:5">
      <c r="A13" s="55">
        <v>1116</v>
      </c>
      <c r="B13" s="51" t="s">
        <v>476</v>
      </c>
      <c r="C13" s="56">
        <v>0</v>
      </c>
      <c r="D13" s="56">
        <v>0</v>
      </c>
    </row>
    <row r="14" spans="1:5">
      <c r="A14" s="55">
        <v>1119</v>
      </c>
      <c r="B14" s="51" t="s">
        <v>477</v>
      </c>
      <c r="C14" s="56">
        <v>0</v>
      </c>
      <c r="D14" s="56">
        <v>0</v>
      </c>
    </row>
    <row r="15" spans="1:5">
      <c r="A15" s="62">
        <v>1110</v>
      </c>
      <c r="B15" s="140" t="s">
        <v>611</v>
      </c>
      <c r="C15" s="124">
        <v>3141828.03</v>
      </c>
      <c r="D15" s="124">
        <v>4457430.79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>
      <c r="A20" s="62">
        <v>1230</v>
      </c>
      <c r="B20" s="63" t="s">
        <v>215</v>
      </c>
      <c r="C20" s="124">
        <v>0</v>
      </c>
      <c r="D20" s="124">
        <v>0</v>
      </c>
    </row>
    <row r="21" spans="1:4">
      <c r="A21" s="55">
        <v>1231</v>
      </c>
      <c r="B21" s="51" t="s">
        <v>216</v>
      </c>
      <c r="C21" s="56">
        <v>0</v>
      </c>
      <c r="D21" s="56">
        <v>0</v>
      </c>
    </row>
    <row r="22" spans="1:4">
      <c r="A22" s="55">
        <v>1232</v>
      </c>
      <c r="B22" s="51" t="s">
        <v>217</v>
      </c>
      <c r="C22" s="56">
        <v>0</v>
      </c>
      <c r="D22" s="56">
        <v>0</v>
      </c>
    </row>
    <row r="23" spans="1:4">
      <c r="A23" s="55">
        <v>1233</v>
      </c>
      <c r="B23" s="51" t="s">
        <v>218</v>
      </c>
      <c r="C23" s="56">
        <v>0</v>
      </c>
      <c r="D23" s="56">
        <v>0</v>
      </c>
    </row>
    <row r="24" spans="1:4">
      <c r="A24" s="55">
        <v>1234</v>
      </c>
      <c r="B24" s="51" t="s">
        <v>219</v>
      </c>
      <c r="C24" s="56">
        <v>0</v>
      </c>
      <c r="D24" s="56">
        <v>0</v>
      </c>
    </row>
    <row r="25" spans="1:4">
      <c r="A25" s="55">
        <v>1235</v>
      </c>
      <c r="B25" s="51" t="s">
        <v>220</v>
      </c>
      <c r="C25" s="56">
        <v>0</v>
      </c>
      <c r="D25" s="56">
        <v>0</v>
      </c>
    </row>
    <row r="26" spans="1:4">
      <c r="A26" s="55">
        <v>1236</v>
      </c>
      <c r="B26" s="51" t="s">
        <v>221</v>
      </c>
      <c r="C26" s="56">
        <v>0</v>
      </c>
      <c r="D26" s="56">
        <v>0</v>
      </c>
    </row>
    <row r="27" spans="1:4">
      <c r="A27" s="55">
        <v>1239</v>
      </c>
      <c r="B27" s="51" t="s">
        <v>222</v>
      </c>
      <c r="C27" s="56">
        <v>0</v>
      </c>
      <c r="D27" s="56">
        <v>0</v>
      </c>
    </row>
    <row r="28" spans="1:4">
      <c r="A28" s="62">
        <v>1240</v>
      </c>
      <c r="B28" s="63" t="s">
        <v>223</v>
      </c>
      <c r="C28" s="124">
        <v>1705031.99</v>
      </c>
      <c r="D28" s="124">
        <v>0</v>
      </c>
    </row>
    <row r="29" spans="1:4">
      <c r="A29" s="55">
        <v>1241</v>
      </c>
      <c r="B29" s="51" t="s">
        <v>224</v>
      </c>
      <c r="C29" s="56">
        <v>806793.9</v>
      </c>
      <c r="D29" s="56">
        <v>0</v>
      </c>
    </row>
    <row r="30" spans="1:4">
      <c r="A30" s="55">
        <v>1242</v>
      </c>
      <c r="B30" s="51" t="s">
        <v>225</v>
      </c>
      <c r="C30" s="56">
        <v>45270.77</v>
      </c>
      <c r="D30" s="56">
        <v>0</v>
      </c>
    </row>
    <row r="31" spans="1:4">
      <c r="A31" s="55">
        <v>1243</v>
      </c>
      <c r="B31" s="51" t="s">
        <v>226</v>
      </c>
      <c r="C31" s="56">
        <v>0</v>
      </c>
      <c r="D31" s="56">
        <v>0</v>
      </c>
    </row>
    <row r="32" spans="1:4">
      <c r="A32" s="55">
        <v>1244</v>
      </c>
      <c r="B32" s="51" t="s">
        <v>227</v>
      </c>
      <c r="C32" s="56">
        <v>758022</v>
      </c>
      <c r="D32" s="56">
        <v>0</v>
      </c>
    </row>
    <row r="33" spans="1:4">
      <c r="A33" s="55">
        <v>1245</v>
      </c>
      <c r="B33" s="51" t="s">
        <v>228</v>
      </c>
      <c r="C33" s="56">
        <v>0</v>
      </c>
      <c r="D33" s="56">
        <v>0</v>
      </c>
    </row>
    <row r="34" spans="1:4">
      <c r="A34" s="55">
        <v>1246</v>
      </c>
      <c r="B34" s="51" t="s">
        <v>229</v>
      </c>
      <c r="C34" s="56">
        <v>94945.32</v>
      </c>
      <c r="D34" s="56">
        <v>0</v>
      </c>
    </row>
    <row r="35" spans="1:4">
      <c r="A35" s="55">
        <v>1247</v>
      </c>
      <c r="B35" s="51" t="s">
        <v>230</v>
      </c>
      <c r="C35" s="56">
        <v>0</v>
      </c>
      <c r="D35" s="56">
        <v>0</v>
      </c>
    </row>
    <row r="36" spans="1:4">
      <c r="A36" s="55">
        <v>1248</v>
      </c>
      <c r="B36" s="51" t="s">
        <v>231</v>
      </c>
      <c r="C36" s="56">
        <v>0</v>
      </c>
      <c r="D36" s="56">
        <v>0</v>
      </c>
    </row>
    <row r="37" spans="1:4">
      <c r="A37" s="62">
        <v>1250</v>
      </c>
      <c r="B37" s="63" t="s">
        <v>233</v>
      </c>
      <c r="C37" s="124">
        <f>+C38+C39+C40+C41+C42</f>
        <v>45449.440000000002</v>
      </c>
      <c r="D37" s="124">
        <v>0</v>
      </c>
    </row>
    <row r="38" spans="1:4">
      <c r="A38" s="55">
        <v>1251</v>
      </c>
      <c r="B38" s="51" t="s">
        <v>234</v>
      </c>
      <c r="C38" s="56">
        <v>45449.440000000002</v>
      </c>
      <c r="D38" s="56">
        <v>0</v>
      </c>
    </row>
    <row r="39" spans="1:4">
      <c r="A39" s="55">
        <v>1252</v>
      </c>
      <c r="B39" s="51" t="s">
        <v>235</v>
      </c>
      <c r="C39" s="56">
        <v>0</v>
      </c>
      <c r="D39" s="56">
        <v>0</v>
      </c>
    </row>
    <row r="40" spans="1:4">
      <c r="A40" s="55">
        <v>1253</v>
      </c>
      <c r="B40" s="51" t="s">
        <v>236</v>
      </c>
      <c r="C40" s="56">
        <v>0</v>
      </c>
      <c r="D40" s="56">
        <v>0</v>
      </c>
    </row>
    <row r="41" spans="1:4">
      <c r="A41" s="55">
        <v>1254</v>
      </c>
      <c r="B41" s="51" t="s">
        <v>237</v>
      </c>
      <c r="C41" s="56">
        <v>0</v>
      </c>
      <c r="D41" s="56">
        <v>0</v>
      </c>
    </row>
    <row r="42" spans="1:4">
      <c r="A42" s="55">
        <v>1259</v>
      </c>
      <c r="B42" s="51" t="s">
        <v>238</v>
      </c>
      <c r="C42" s="56">
        <v>0</v>
      </c>
      <c r="D42" s="56">
        <v>0</v>
      </c>
    </row>
    <row r="43" spans="1:4">
      <c r="A43" s="55"/>
      <c r="B43" s="140" t="s">
        <v>614</v>
      </c>
      <c r="C43" s="124">
        <f>C20+C28+C37</f>
        <v>1750481.43</v>
      </c>
      <c r="D43" s="124">
        <f>D20+D28+D37</f>
        <v>0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9">
        <v>2021</v>
      </c>
      <c r="D46" s="129">
        <v>2020</v>
      </c>
    </row>
    <row r="47" spans="1:4">
      <c r="A47" s="62">
        <v>3210</v>
      </c>
      <c r="B47" s="63" t="s">
        <v>612</v>
      </c>
      <c r="C47" s="124">
        <v>-510098.17</v>
      </c>
      <c r="D47" s="124">
        <v>-239306.68</v>
      </c>
    </row>
    <row r="48" spans="1:4">
      <c r="A48" s="55"/>
      <c r="B48" s="140" t="s">
        <v>617</v>
      </c>
      <c r="C48" s="124">
        <v>0</v>
      </c>
      <c r="D48" s="124">
        <v>0</v>
      </c>
    </row>
    <row r="49" spans="1:4">
      <c r="A49" s="62">
        <v>5400</v>
      </c>
      <c r="B49" s="63" t="s">
        <v>412</v>
      </c>
      <c r="C49" s="124">
        <v>0</v>
      </c>
      <c r="D49" s="124"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0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4">
        <v>0</v>
      </c>
      <c r="D61" s="124">
        <v>0</v>
      </c>
    </row>
    <row r="62" spans="1:4">
      <c r="A62" s="55">
        <v>5510</v>
      </c>
      <c r="B62" s="51" t="s">
        <v>427</v>
      </c>
      <c r="C62" s="56">
        <v>0</v>
      </c>
      <c r="D62" s="56">
        <v>0</v>
      </c>
    </row>
    <row r="63" spans="1:4">
      <c r="A63" s="55">
        <v>5511</v>
      </c>
      <c r="B63" s="51" t="s">
        <v>428</v>
      </c>
      <c r="C63" s="56">
        <v>0</v>
      </c>
      <c r="D63" s="56">
        <v>0</v>
      </c>
    </row>
    <row r="64" spans="1:4">
      <c r="A64" s="55">
        <v>5512</v>
      </c>
      <c r="B64" s="51" t="s">
        <v>429</v>
      </c>
      <c r="C64" s="56">
        <v>0</v>
      </c>
      <c r="D64" s="56">
        <v>0</v>
      </c>
    </row>
    <row r="65" spans="1:4">
      <c r="A65" s="55">
        <v>5513</v>
      </c>
      <c r="B65" s="51" t="s">
        <v>430</v>
      </c>
      <c r="C65" s="56">
        <v>0</v>
      </c>
      <c r="D65" s="56">
        <v>0</v>
      </c>
    </row>
    <row r="66" spans="1:4">
      <c r="A66" s="55">
        <v>5514</v>
      </c>
      <c r="B66" s="51" t="s">
        <v>431</v>
      </c>
      <c r="C66" s="56">
        <v>0</v>
      </c>
      <c r="D66" s="56">
        <v>0</v>
      </c>
    </row>
    <row r="67" spans="1:4">
      <c r="A67" s="55">
        <v>5515</v>
      </c>
      <c r="B67" s="51" t="s">
        <v>432</v>
      </c>
      <c r="C67" s="56">
        <v>0</v>
      </c>
      <c r="D67" s="56">
        <v>0</v>
      </c>
    </row>
    <row r="68" spans="1:4">
      <c r="A68" s="55">
        <v>5516</v>
      </c>
      <c r="B68" s="51" t="s">
        <v>433</v>
      </c>
      <c r="C68" s="56">
        <v>0</v>
      </c>
      <c r="D68" s="56">
        <v>0</v>
      </c>
    </row>
    <row r="69" spans="1:4">
      <c r="A69" s="55">
        <v>5517</v>
      </c>
      <c r="B69" s="51" t="s">
        <v>434</v>
      </c>
      <c r="C69" s="56">
        <v>0</v>
      </c>
      <c r="D69" s="56">
        <v>0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4">
        <v>0</v>
      </c>
      <c r="D93" s="124"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2" t="s">
        <v>618</v>
      </c>
      <c r="C96" s="124">
        <v>0</v>
      </c>
      <c r="D96" s="124"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40" t="s">
        <v>619</v>
      </c>
      <c r="C102" s="124">
        <v>0</v>
      </c>
      <c r="D102" s="124">
        <v>0</v>
      </c>
    </row>
    <row r="103" spans="1:4">
      <c r="A103" s="62">
        <v>1120</v>
      </c>
      <c r="B103" s="141" t="s">
        <v>620</v>
      </c>
      <c r="C103" s="124">
        <v>0</v>
      </c>
      <c r="D103" s="124">
        <v>0</v>
      </c>
    </row>
    <row r="104" spans="1:4">
      <c r="A104" s="55">
        <v>1124</v>
      </c>
      <c r="B104" s="139" t="s">
        <v>636</v>
      </c>
      <c r="C104" s="56">
        <v>0</v>
      </c>
      <c r="D104" s="56">
        <v>0</v>
      </c>
    </row>
    <row r="105" spans="1:4">
      <c r="A105" s="55">
        <v>1124</v>
      </c>
      <c r="B105" s="139" t="s">
        <v>637</v>
      </c>
      <c r="C105" s="56">
        <v>0</v>
      </c>
      <c r="D105" s="56">
        <v>0</v>
      </c>
    </row>
    <row r="106" spans="1:4">
      <c r="A106" s="55">
        <v>1124</v>
      </c>
      <c r="B106" s="139" t="s">
        <v>638</v>
      </c>
      <c r="C106" s="56">
        <v>0</v>
      </c>
      <c r="D106" s="56">
        <v>0</v>
      </c>
    </row>
    <row r="107" spans="1:4">
      <c r="A107" s="55">
        <v>1124</v>
      </c>
      <c r="B107" s="139" t="s">
        <v>639</v>
      </c>
      <c r="C107" s="56">
        <v>0</v>
      </c>
      <c r="D107" s="56">
        <v>0</v>
      </c>
    </row>
    <row r="108" spans="1:4">
      <c r="A108" s="55">
        <v>1124</v>
      </c>
      <c r="B108" s="139" t="s">
        <v>640</v>
      </c>
      <c r="C108" s="56">
        <v>0</v>
      </c>
      <c r="D108" s="56">
        <v>0</v>
      </c>
    </row>
    <row r="109" spans="1:4">
      <c r="A109" s="55">
        <v>1124</v>
      </c>
      <c r="B109" s="139" t="s">
        <v>641</v>
      </c>
      <c r="C109" s="56">
        <v>0</v>
      </c>
      <c r="D109" s="56">
        <v>0</v>
      </c>
    </row>
    <row r="110" spans="1:4">
      <c r="A110" s="55">
        <v>1122</v>
      </c>
      <c r="B110" s="139" t="s">
        <v>633</v>
      </c>
      <c r="C110" s="56">
        <v>0</v>
      </c>
      <c r="D110" s="56">
        <v>0</v>
      </c>
    </row>
    <row r="111" spans="1:4">
      <c r="A111" s="55">
        <v>1122</v>
      </c>
      <c r="B111" s="139" t="s">
        <v>634</v>
      </c>
      <c r="C111" s="56">
        <v>0</v>
      </c>
      <c r="D111" s="56">
        <v>0</v>
      </c>
    </row>
    <row r="112" spans="1:4">
      <c r="A112" s="55">
        <v>1122</v>
      </c>
      <c r="B112" s="139" t="s">
        <v>635</v>
      </c>
      <c r="C112" s="56">
        <v>0</v>
      </c>
      <c r="D112" s="56">
        <v>0</v>
      </c>
    </row>
    <row r="113" spans="1:4">
      <c r="A113" s="55"/>
      <c r="B113" s="143" t="s">
        <v>632</v>
      </c>
      <c r="C113" s="124">
        <f>C47+C48-C102</f>
        <v>-510098.17</v>
      </c>
      <c r="D113" s="124">
        <f>D47+D48-D102</f>
        <v>-239306.68</v>
      </c>
    </row>
    <row r="115" spans="1:4">
      <c r="B115" s="42" t="s">
        <v>649</v>
      </c>
    </row>
    <row r="122" spans="1:4" ht="15">
      <c r="A122" s="176"/>
    </row>
    <row r="123" spans="1:4" ht="15">
      <c r="A123" s="176"/>
    </row>
    <row r="124" spans="1:4" ht="15">
      <c r="A124" s="176"/>
    </row>
    <row r="125" spans="1:4" ht="15">
      <c r="A125" s="176"/>
    </row>
    <row r="130" spans="8:8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7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7" t="s">
        <v>29</v>
      </c>
      <c r="B9" s="147" t="s">
        <v>604</v>
      </c>
    </row>
    <row r="10" spans="1:2" ht="15" customHeight="1">
      <c r="A10" s="148"/>
      <c r="B10" s="147" t="s">
        <v>75</v>
      </c>
    </row>
    <row r="11" spans="1:2" ht="15" customHeight="1">
      <c r="A11" s="148"/>
      <c r="B11" s="149" t="s">
        <v>178</v>
      </c>
    </row>
    <row r="13" spans="1:2" ht="15" customHeight="1">
      <c r="A13" s="117" t="s">
        <v>76</v>
      </c>
      <c r="B13" s="29" t="s">
        <v>643</v>
      </c>
    </row>
    <row r="14" spans="1:2">
      <c r="B14" s="29" t="s">
        <v>610</v>
      </c>
    </row>
    <row r="16" spans="1:2" ht="22.5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2021-07-06T17:31:21Z</cp:lastPrinted>
  <dcterms:created xsi:type="dcterms:W3CDTF">2012-12-11T20:36:24Z</dcterms:created>
  <dcterms:modified xsi:type="dcterms:W3CDTF">2021-07-06T17:36:18Z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